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Эк.Об.2019" sheetId="1" r:id="rId1"/>
  </sheets>
  <definedNames>
    <definedName name="_xlnm.Print_Area" localSheetId="0">'Эк.Об.2019'!$A$1:$D$28</definedName>
  </definedNames>
  <calcPr fullCalcOnLoad="1"/>
</workbook>
</file>

<file path=xl/sharedStrings.xml><?xml version="1.0" encoding="utf-8"?>
<sst xmlns="http://schemas.openxmlformats.org/spreadsheetml/2006/main" count="38" uniqueCount="38">
  <si>
    <t xml:space="preserve">Экономическое обоснование расчёта на техническое обслуживание многоквартирного жилого дома № 9                           по ул.Василисина на 2019 год.                                                                            
</t>
  </si>
  <si>
    <t>Доходы:</t>
  </si>
  <si>
    <t>Площадь дома</t>
  </si>
  <si>
    <t>кв.м</t>
  </si>
  <si>
    <t xml:space="preserve">Тариф на техническое обслуживание </t>
  </si>
  <si>
    <t xml:space="preserve">руб. за 1 кв.м </t>
  </si>
  <si>
    <t>Итого за месяц:</t>
  </si>
  <si>
    <t>руб.</t>
  </si>
  <si>
    <t xml:space="preserve">Расходы: </t>
  </si>
  <si>
    <t>1.</t>
  </si>
  <si>
    <t>Техническое содержание  общего имущества дома</t>
  </si>
  <si>
    <t>2.</t>
  </si>
  <si>
    <t>Текущий ремонт общего имущества дома</t>
  </si>
  <si>
    <t>3.</t>
  </si>
  <si>
    <t>Аварийно-диспетчерское обслуживание</t>
  </si>
  <si>
    <t>4.</t>
  </si>
  <si>
    <t>Услуги сторонних организаций, в т.ч.:</t>
  </si>
  <si>
    <t>4.1.</t>
  </si>
  <si>
    <t>Техническое обслуживание лифтов (тех.освидетельствование, страхование)</t>
  </si>
  <si>
    <t>4.2.</t>
  </si>
  <si>
    <t>Техническое обслуживание газового оборудования</t>
  </si>
  <si>
    <t>4.3.</t>
  </si>
  <si>
    <t>5.</t>
  </si>
  <si>
    <t>Благоустройство и обеспечение  санитарного   состояния жилого дома и придомовой территории, в том числе:</t>
  </si>
  <si>
    <t>5.1.</t>
  </si>
  <si>
    <t>Уборка и содержание придомовой территории</t>
  </si>
  <si>
    <t>5.2.</t>
  </si>
  <si>
    <t>Уборка и содержание мест общего пользования</t>
  </si>
  <si>
    <t>5.3.</t>
  </si>
  <si>
    <t xml:space="preserve">Прочие затраты </t>
  </si>
  <si>
    <t>6.</t>
  </si>
  <si>
    <t>Сбор и вывоз ТБО, КГМ</t>
  </si>
  <si>
    <t>7.</t>
  </si>
  <si>
    <t>Расходы на управление многоквартирным домом</t>
  </si>
  <si>
    <t>8.</t>
  </si>
  <si>
    <t>Банковское обслуживание</t>
  </si>
  <si>
    <t>ИТОГО:</t>
  </si>
  <si>
    <t>Проверка внутриквартирных вентиляционных каналов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</si>
</sst>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Times New Roman"/>
      <family val="1"/>
    </font>
    <font>
      <b/>
      <i/>
      <u val="single"/>
      <sz val="16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i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" fillId="0" borderId="0" xfId="0" applyFont="1" applyAlignment="1">
      <alignment/>
    </xf>
    <xf numFmtId="4" fontId="45" fillId="0" borderId="0" xfId="0" applyNumberFormat="1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top" wrapText="1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" fontId="8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54" applyFont="1" applyBorder="1" applyAlignment="1">
      <alignment horizontal="center" vertical="center" wrapText="1"/>
      <protection/>
    </xf>
    <xf numFmtId="2" fontId="5" fillId="33" borderId="10" xfId="54" applyNumberFormat="1" applyFont="1" applyFill="1" applyBorder="1" applyAlignment="1">
      <alignment horizontal="center" vertical="center" wrapText="1"/>
      <protection/>
    </xf>
    <xf numFmtId="4" fontId="5" fillId="0" borderId="10" xfId="54" applyNumberFormat="1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54" applyNumberFormat="1" applyFont="1" applyBorder="1" applyAlignment="1">
      <alignment horizontal="center" vertical="center" wrapText="1"/>
      <protection/>
    </xf>
    <xf numFmtId="16" fontId="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4" fontId="5" fillId="33" borderId="10" xfId="54" applyNumberFormat="1" applyFont="1" applyFill="1" applyBorder="1" applyAlignment="1">
      <alignment horizontal="center" vertical="center" wrapText="1"/>
      <protection/>
    </xf>
    <xf numFmtId="4" fontId="44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tabSelected="1" view="pageBreakPreview" zoomScale="90" zoomScaleSheetLayoutView="90" zoomScalePageLayoutView="0" workbookViewId="0" topLeftCell="A13">
      <selection activeCell="B20" sqref="B20"/>
    </sheetView>
  </sheetViews>
  <sheetFormatPr defaultColWidth="9.140625" defaultRowHeight="15"/>
  <cols>
    <col min="1" max="1" width="12.00390625" style="0" customWidth="1"/>
    <col min="2" max="2" width="64.421875" style="0" customWidth="1"/>
    <col min="3" max="3" width="16.7109375" style="30" customWidth="1"/>
    <col min="4" max="4" width="17.28125" style="0" customWidth="1"/>
  </cols>
  <sheetData>
    <row r="2" spans="2:4" ht="69.75" customHeight="1">
      <c r="B2" s="31" t="s">
        <v>0</v>
      </c>
      <c r="C2" s="31"/>
      <c r="D2" s="31"/>
    </row>
    <row r="3" spans="1:4" ht="29.25" customHeight="1">
      <c r="A3" s="1"/>
      <c r="B3" s="2" t="s">
        <v>1</v>
      </c>
      <c r="C3" s="3"/>
      <c r="D3" s="4"/>
    </row>
    <row r="4" spans="1:4" ht="20.25">
      <c r="A4" s="1"/>
      <c r="B4" s="5"/>
      <c r="C4" s="3"/>
      <c r="D4" s="4"/>
    </row>
    <row r="5" spans="1:4" ht="27" customHeight="1">
      <c r="A5" s="1"/>
      <c r="B5" s="5" t="s">
        <v>2</v>
      </c>
      <c r="C5" s="6">
        <v>7785.6</v>
      </c>
      <c r="D5" s="5" t="s">
        <v>3</v>
      </c>
    </row>
    <row r="6" spans="1:4" ht="20.25">
      <c r="A6" s="1"/>
      <c r="B6" s="5"/>
      <c r="C6" s="7"/>
      <c r="D6" s="5"/>
    </row>
    <row r="7" spans="1:4" ht="27.75" customHeight="1">
      <c r="A7" s="1"/>
      <c r="B7" s="8" t="s">
        <v>4</v>
      </c>
      <c r="C7" s="9">
        <f>D27</f>
        <v>20.34</v>
      </c>
      <c r="D7" s="10" t="s">
        <v>5</v>
      </c>
    </row>
    <row r="8" spans="1:4" ht="20.25">
      <c r="A8" s="1"/>
      <c r="B8" s="8"/>
      <c r="C8" s="11"/>
      <c r="D8" s="8"/>
    </row>
    <row r="9" spans="1:4" ht="20.25">
      <c r="A9" s="1"/>
      <c r="B9" s="12" t="s">
        <v>6</v>
      </c>
      <c r="C9" s="13">
        <f>C5*C7</f>
        <v>158359.104</v>
      </c>
      <c r="D9" s="5" t="s">
        <v>7</v>
      </c>
    </row>
    <row r="10" spans="1:4" ht="20.25">
      <c r="A10" s="1"/>
      <c r="B10" s="5"/>
      <c r="C10" s="7"/>
      <c r="D10" s="5"/>
    </row>
    <row r="11" spans="1:4" ht="20.25">
      <c r="A11" s="1"/>
      <c r="B11" s="2" t="s">
        <v>8</v>
      </c>
      <c r="C11" s="7"/>
      <c r="D11" s="5"/>
    </row>
    <row r="12" spans="1:4" ht="20.25">
      <c r="A12" s="1"/>
      <c r="B12" s="14"/>
      <c r="C12" s="15"/>
      <c r="D12" s="14"/>
    </row>
    <row r="13" spans="1:4" ht="48.75" customHeight="1">
      <c r="A13" s="16" t="s">
        <v>9</v>
      </c>
      <c r="B13" s="17" t="s">
        <v>10</v>
      </c>
      <c r="C13" s="18">
        <f>D13*C5</f>
        <v>39317.28</v>
      </c>
      <c r="D13" s="19">
        <v>5.05</v>
      </c>
    </row>
    <row r="14" spans="1:4" ht="32.25" customHeight="1">
      <c r="A14" s="16" t="s">
        <v>11</v>
      </c>
      <c r="B14" s="17" t="s">
        <v>12</v>
      </c>
      <c r="C14" s="18">
        <f>D14*C5</f>
        <v>5216.352000000001</v>
      </c>
      <c r="D14" s="20">
        <v>0.67</v>
      </c>
    </row>
    <row r="15" spans="1:4" ht="30.75" customHeight="1">
      <c r="A15" s="16" t="s">
        <v>13</v>
      </c>
      <c r="B15" s="17" t="s">
        <v>14</v>
      </c>
      <c r="C15" s="18">
        <f>D15*C5</f>
        <v>9342.72</v>
      </c>
      <c r="D15" s="21">
        <v>1.2</v>
      </c>
    </row>
    <row r="16" spans="1:4" ht="30" customHeight="1">
      <c r="A16" s="16" t="s">
        <v>15</v>
      </c>
      <c r="B16" s="17" t="s">
        <v>16</v>
      </c>
      <c r="C16" s="18">
        <f>C17+C18+C19</f>
        <v>18140.448</v>
      </c>
      <c r="D16" s="21">
        <f>D17+D18+D19</f>
        <v>2.33</v>
      </c>
    </row>
    <row r="17" spans="1:4" ht="42.75" customHeight="1">
      <c r="A17" s="22" t="s">
        <v>17</v>
      </c>
      <c r="B17" s="23" t="s">
        <v>18</v>
      </c>
      <c r="C17" s="24">
        <f>C5*D17</f>
        <v>14169.792000000001</v>
      </c>
      <c r="D17" s="25">
        <v>1.82</v>
      </c>
    </row>
    <row r="18" spans="1:4" ht="48" customHeight="1">
      <c r="A18" s="22" t="s">
        <v>19</v>
      </c>
      <c r="B18" s="23" t="s">
        <v>20</v>
      </c>
      <c r="C18" s="24">
        <f>D18*C5</f>
        <v>1479.2640000000001</v>
      </c>
      <c r="D18" s="25">
        <v>0.19</v>
      </c>
    </row>
    <row r="19" spans="1:4" ht="48" customHeight="1">
      <c r="A19" s="22" t="s">
        <v>21</v>
      </c>
      <c r="B19" s="23" t="s">
        <v>37</v>
      </c>
      <c r="C19" s="24">
        <f>D19*C5</f>
        <v>2491.3920000000003</v>
      </c>
      <c r="D19" s="25">
        <v>0.32</v>
      </c>
    </row>
    <row r="20" spans="1:4" ht="72" customHeight="1">
      <c r="A20" s="16" t="s">
        <v>22</v>
      </c>
      <c r="B20" s="17" t="s">
        <v>23</v>
      </c>
      <c r="C20" s="18">
        <f>C21+C22+C23</f>
        <v>40796.544</v>
      </c>
      <c r="D20" s="21">
        <f>D21+D22+D23</f>
        <v>5.24</v>
      </c>
    </row>
    <row r="21" spans="1:4" ht="30" customHeight="1">
      <c r="A21" s="22" t="s">
        <v>24</v>
      </c>
      <c r="B21" s="23" t="s">
        <v>25</v>
      </c>
      <c r="C21" s="24">
        <f>C5*D21</f>
        <v>16505.472</v>
      </c>
      <c r="D21" s="25">
        <v>2.12</v>
      </c>
    </row>
    <row r="22" spans="1:4" ht="30" customHeight="1">
      <c r="A22" s="22" t="s">
        <v>26</v>
      </c>
      <c r="B22" s="23" t="s">
        <v>27</v>
      </c>
      <c r="C22" s="24">
        <f>C5*D22</f>
        <v>16505.472</v>
      </c>
      <c r="D22" s="25">
        <v>2.12</v>
      </c>
    </row>
    <row r="23" spans="1:4" ht="30" customHeight="1">
      <c r="A23" s="26" t="s">
        <v>28</v>
      </c>
      <c r="B23" s="23" t="s">
        <v>29</v>
      </c>
      <c r="C23" s="24">
        <f>D23*C5</f>
        <v>7785.6</v>
      </c>
      <c r="D23" s="25">
        <v>1</v>
      </c>
    </row>
    <row r="24" spans="1:4" ht="33" customHeight="1">
      <c r="A24" s="16" t="s">
        <v>30</v>
      </c>
      <c r="B24" s="17" t="s">
        <v>31</v>
      </c>
      <c r="C24" s="18">
        <f>D24*C5</f>
        <v>17906.88</v>
      </c>
      <c r="D24" s="21">
        <v>2.3</v>
      </c>
    </row>
    <row r="25" spans="1:4" ht="51.75" customHeight="1">
      <c r="A25" s="16" t="s">
        <v>32</v>
      </c>
      <c r="B25" s="17" t="s">
        <v>33</v>
      </c>
      <c r="C25" s="18">
        <f>D25*C5</f>
        <v>23356.800000000003</v>
      </c>
      <c r="D25" s="21">
        <v>3</v>
      </c>
    </row>
    <row r="26" spans="1:4" ht="27.75" customHeight="1">
      <c r="A26" s="16" t="s">
        <v>34</v>
      </c>
      <c r="B26" s="17" t="s">
        <v>35</v>
      </c>
      <c r="C26" s="18">
        <f>D26*C5</f>
        <v>4282.080000000001</v>
      </c>
      <c r="D26" s="21">
        <v>0.55</v>
      </c>
    </row>
    <row r="27" spans="1:4" ht="27.75" customHeight="1">
      <c r="A27" s="27"/>
      <c r="B27" s="17" t="s">
        <v>36</v>
      </c>
      <c r="C27" s="18">
        <f>C13+C14+C15+C16+C20+C24+C25+C26</f>
        <v>158359.10400000002</v>
      </c>
      <c r="D27" s="28">
        <f>D13+D14+D15+D16+D20+D24+D25+D26</f>
        <v>20.34</v>
      </c>
    </row>
    <row r="28" spans="1:4" ht="20.25">
      <c r="A28" s="1"/>
      <c r="B28" s="1"/>
      <c r="C28" s="29"/>
      <c r="D28" s="1"/>
    </row>
  </sheetData>
  <sheetProtection/>
  <mergeCells count="1">
    <mergeCell ref="B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2019-05-13T13:11:23Z</dcterms:created>
  <dcterms:modified xsi:type="dcterms:W3CDTF">2019-05-13T13:16:20Z</dcterms:modified>
  <cp:category/>
  <cp:version/>
  <cp:contentType/>
  <cp:contentStatus/>
</cp:coreProperties>
</file>